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ctamenes\DISCO\2024\DICIEMBRE\CP ANUAL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14595" windowHeight="12165"/>
  </bookViews>
  <sheets>
    <sheet name="EAA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C8" i="1" l="1"/>
  <c r="D8" i="1"/>
  <c r="E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<sst xmlns="http://schemas.openxmlformats.org/spreadsheetml/2006/main" count="36" uniqueCount="36">
  <si>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</si>
  <si>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</si>
  <si>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</si>
  <si>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</si>
  <si>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</si>
  <si>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</si>
  <si>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</si>
  <si>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</si>
  <si>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</si>
  <si>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</si>
  <si>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</si>
  <si>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</si>
  <si>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</si>
  <si>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</si>
  <si>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</si>
  <si>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</si>
  <si>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</si>
  <si>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</si>
  <si>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</si>
  <si>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</si>
  <si>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</si>
  <si>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</si>
  <si>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</si>
  <si>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</si>
  <si>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</si>
  <si>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</si>
  <si>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</si>
  <si>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</si>
  <si>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</si>
  <si>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</si>
  <si>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UNIVERSIDAD TECNOLOGICA PASO DEL NORTE</t>
  </si>
  <si>
    <t>Del 01 de octubre al 31 de diciembre</t>
  </si>
  <si>
    <t>MTRO. GABRIEL MUÑOZ SAPIEN</t>
  </si>
  <si>
    <t>DIRECTOR DE ADMINISTRACIÓN Y FINANZAS</t>
  </si>
  <si>
    <t>DR. ULISES MARTINEZ CONTRERAS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</si>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</sst>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7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4" fillId="0" borderId="13" xfId="0" applyFont="1" applyBorder="1" applyProtection="1"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>
    <pageSetUpPr fitToPage="1"/>
  </sheetPr>
  <dimension ref="A1:G303"/>
  <sheetViews>
    <sheetView tabSelected="1" topLeftCell="A7" workbookViewId="0">
      <selection activeCell="E45" sqref="E45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19" t="s">
        <v>30</v>
      </c>
      <c r="C2" s="20"/>
      <c r="D2" s="20"/>
      <c r="E2" s="20"/>
      <c r="F2" s="20"/>
      <c r="G2" s="21"/>
    </row>
    <row r="3" spans="2:7" x14ac:dyDescent="0.2">
      <c r="B3" s="22" t="s">
        <v>0</v>
      </c>
      <c r="C3" s="23"/>
      <c r="D3" s="23"/>
      <c r="E3" s="23"/>
      <c r="F3" s="23"/>
      <c r="G3" s="24"/>
    </row>
    <row r="4" spans="2:7" ht="12.75" thickBot="1" x14ac:dyDescent="0.25">
      <c r="B4" s="25" t="s">
        <v>31</v>
      </c>
      <c r="C4" s="26"/>
      <c r="D4" s="26"/>
      <c r="E4" s="26"/>
      <c r="F4" s="26"/>
      <c r="G4" s="27"/>
    </row>
    <row r="5" spans="2:7" ht="24" x14ac:dyDescent="0.2">
      <c r="B5" s="28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29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100399494.32000001</v>
      </c>
      <c r="D8" s="7">
        <f>SUM(D10,D19)</f>
        <v>131287019.77999999</v>
      </c>
      <c r="E8" s="7">
        <f>SUM(E10,E19)</f>
        <v>128890964.02000001</v>
      </c>
      <c r="F8" s="7">
        <f>C8+D8-E8</f>
        <v>102795550.07999998</v>
      </c>
      <c r="G8" s="7">
        <f>F8-C8</f>
        <v>2396055.7599999756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25540891.120000001</v>
      </c>
      <c r="D10" s="7">
        <f>SUM(D11:D17)</f>
        <v>128715314.28999999</v>
      </c>
      <c r="E10" s="7">
        <f>SUM(E11:E17)</f>
        <v>127319805.21000001</v>
      </c>
      <c r="F10" s="7">
        <f t="shared" ref="F10:F17" si="0">C10+D10-E10</f>
        <v>26936400.199999988</v>
      </c>
      <c r="G10" s="7">
        <f t="shared" ref="G10:G17" si="1">F10-C10</f>
        <v>1395509.079999987</v>
      </c>
    </row>
    <row r="11" spans="2:7" x14ac:dyDescent="0.2">
      <c r="B11" s="3" t="s">
        <v>6</v>
      </c>
      <c r="C11" s="8">
        <v>6146046.3600000003</v>
      </c>
      <c r="D11" s="8">
        <v>89591508.689999998</v>
      </c>
      <c r="E11" s="8">
        <v>88332420.510000005</v>
      </c>
      <c r="F11" s="12">
        <f t="shared" si="0"/>
        <v>7405134.5399999917</v>
      </c>
      <c r="G11" s="12">
        <f t="shared" si="1"/>
        <v>1259088.1799999913</v>
      </c>
    </row>
    <row r="12" spans="2:7" x14ac:dyDescent="0.2">
      <c r="B12" s="3" t="s">
        <v>7</v>
      </c>
      <c r="C12" s="8">
        <v>19338596.32</v>
      </c>
      <c r="D12" s="8">
        <v>38962267.350000001</v>
      </c>
      <c r="E12" s="8">
        <v>38871739.939999998</v>
      </c>
      <c r="F12" s="12">
        <f t="shared" si="0"/>
        <v>19429123.730000004</v>
      </c>
      <c r="G12" s="12">
        <f t="shared" si="1"/>
        <v>90527.410000003874</v>
      </c>
    </row>
    <row r="13" spans="2:7" x14ac:dyDescent="0.2">
      <c r="B13" s="3" t="s">
        <v>8</v>
      </c>
      <c r="C13" s="8">
        <v>56248.44</v>
      </c>
      <c r="D13" s="8">
        <v>161538.25</v>
      </c>
      <c r="E13" s="8">
        <v>115644.76</v>
      </c>
      <c r="F13" s="12">
        <f t="shared" si="0"/>
        <v>102141.93000000001</v>
      </c>
      <c r="G13" s="12">
        <f t="shared" si="1"/>
        <v>45893.490000000005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74858603.200000003</v>
      </c>
      <c r="D19" s="7">
        <f>SUM(D20:D28)</f>
        <v>2571705.4900000002</v>
      </c>
      <c r="E19" s="7">
        <f>SUM(E20:E28)</f>
        <v>1571158.81</v>
      </c>
      <c r="F19" s="7">
        <f t="shared" ref="F19:F28" si="2">C19+D19-E19</f>
        <v>75859149.879999995</v>
      </c>
      <c r="G19" s="7">
        <f t="shared" ref="G19:G28" si="3">F19-C19</f>
        <v>1000546.6799999923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39337955.729999997</v>
      </c>
      <c r="D22" s="8">
        <v>1200000</v>
      </c>
      <c r="E22" s="8">
        <v>1200000</v>
      </c>
      <c r="F22" s="12">
        <f t="shared" si="2"/>
        <v>39337955.729999997</v>
      </c>
      <c r="G22" s="12">
        <f t="shared" si="3"/>
        <v>0</v>
      </c>
    </row>
    <row r="23" spans="1:7" x14ac:dyDescent="0.2">
      <c r="B23" s="3" t="s">
        <v>18</v>
      </c>
      <c r="C23" s="8">
        <v>48142007.740000002</v>
      </c>
      <c r="D23" s="8">
        <v>1371705.49</v>
      </c>
      <c r="E23" s="8">
        <v>371158.81</v>
      </c>
      <c r="F23" s="12">
        <f t="shared" si="2"/>
        <v>49142554.420000002</v>
      </c>
      <c r="G23" s="12">
        <f t="shared" si="3"/>
        <v>1000546.6799999997</v>
      </c>
    </row>
    <row r="24" spans="1:7" x14ac:dyDescent="0.2">
      <c r="B24" s="3" t="s">
        <v>19</v>
      </c>
      <c r="C24" s="8">
        <v>1737432.15</v>
      </c>
      <c r="D24" s="8">
        <v>0</v>
      </c>
      <c r="E24" s="8">
        <v>0</v>
      </c>
      <c r="F24" s="12">
        <f t="shared" si="2"/>
        <v>1737432.15</v>
      </c>
      <c r="G24" s="12">
        <f t="shared" si="3"/>
        <v>0</v>
      </c>
    </row>
    <row r="25" spans="1:7" ht="24" x14ac:dyDescent="0.2">
      <c r="B25" s="3" t="s">
        <v>20</v>
      </c>
      <c r="C25" s="8">
        <v>-14634026.050000001</v>
      </c>
      <c r="D25" s="8">
        <v>0</v>
      </c>
      <c r="E25" s="8">
        <v>0</v>
      </c>
      <c r="F25" s="12">
        <f t="shared" si="2"/>
        <v>-14634026.050000001</v>
      </c>
      <c r="G25" s="12">
        <f t="shared" si="3"/>
        <v>0</v>
      </c>
    </row>
    <row r="26" spans="1:7" x14ac:dyDescent="0.2">
      <c r="B26" s="3" t="s">
        <v>21</v>
      </c>
      <c r="C26" s="8">
        <v>275233.63</v>
      </c>
      <c r="D26" s="8">
        <v>0</v>
      </c>
      <c r="E26" s="8">
        <v>0</v>
      </c>
      <c r="F26" s="12">
        <f t="shared" si="2"/>
        <v>275233.63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8" t="s">
        <v>29</v>
      </c>
    </row>
    <row r="31" spans="1:7" s="17" customFormat="1" x14ac:dyDescent="0.2"/>
    <row r="32" spans="1:7" s="17" customFormat="1" x14ac:dyDescent="0.2"/>
    <row r="33" spans="2:7" s="17" customFormat="1" x14ac:dyDescent="0.2">
      <c r="E33" s="32"/>
      <c r="G33" s="32"/>
    </row>
    <row r="34" spans="2:7" s="17" customFormat="1" x14ac:dyDescent="0.2">
      <c r="B34" s="30" t="s">
        <v>34</v>
      </c>
      <c r="F34" s="30" t="s">
        <v>32</v>
      </c>
    </row>
    <row r="35" spans="2:7" s="17" customFormat="1" x14ac:dyDescent="0.2">
      <c r="B35" s="31" t="s">
        <v>35</v>
      </c>
      <c r="F35" s="31" t="s">
        <v>33</v>
      </c>
    </row>
    <row r="36" spans="2:7" s="17" customFormat="1" x14ac:dyDescent="0.2"/>
    <row r="37" spans="2:7" s="17" customFormat="1" x14ac:dyDescent="0.2"/>
    <row r="38" spans="2:7" s="17" customFormat="1" x14ac:dyDescent="0.2"/>
    <row r="39" spans="2:7" s="17" customFormat="1" x14ac:dyDescent="0.2"/>
    <row r="40" spans="2:7" s="17" customFormat="1" x14ac:dyDescent="0.2"/>
    <row r="41" spans="2:7" s="17" customFormat="1" x14ac:dyDescent="0.2"/>
    <row r="42" spans="2:7" s="17" customFormat="1" x14ac:dyDescent="0.2"/>
    <row r="43" spans="2:7" s="17" customFormat="1" x14ac:dyDescent="0.2"/>
    <row r="44" spans="2:7" s="17" customFormat="1" x14ac:dyDescent="0.2"/>
    <row r="45" spans="2:7" s="17" customFormat="1" x14ac:dyDescent="0.2"/>
    <row r="46" spans="2:7" s="17" customFormat="1" x14ac:dyDescent="0.2"/>
    <row r="47" spans="2:7" s="17" customFormat="1" x14ac:dyDescent="0.2"/>
    <row r="48" spans="2:7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  <row r="63" s="17" customFormat="1" x14ac:dyDescent="0.2"/>
    <row r="64" s="17" customFormat="1" x14ac:dyDescent="0.2"/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  <row r="72" s="17" customFormat="1" x14ac:dyDescent="0.2"/>
    <row r="73" s="17" customFormat="1" x14ac:dyDescent="0.2"/>
    <row r="74" s="17" customFormat="1" x14ac:dyDescent="0.2"/>
    <row r="75" s="17" customFormat="1" x14ac:dyDescent="0.2"/>
    <row r="76" s="17" customFormat="1" x14ac:dyDescent="0.2"/>
    <row r="77" s="17" customFormat="1" x14ac:dyDescent="0.2"/>
    <row r="78" s="17" customFormat="1" x14ac:dyDescent="0.2"/>
    <row r="79" s="17" customFormat="1" x14ac:dyDescent="0.2"/>
    <row r="80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Norely</cp:lastModifiedBy>
  <cp:lastPrinted>2025-01-22T18:25:07Z</cp:lastPrinted>
  <dcterms:created xsi:type="dcterms:W3CDTF">2019-12-03T19:14:48Z</dcterms:created>
  <dcterms:modified xsi:type="dcterms:W3CDTF">2025-01-30T21:05:29Z</dcterms:modified>
</cp:coreProperties>
</file>